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2017\"/>
    </mc:Choice>
  </mc:AlternateContent>
  <xr:revisionPtr revIDLastSave="0" documentId="8_{F89ABC2C-2A20-43C4-9CA5-698E67F7A3A0}" xr6:coauthVersionLast="47" xr6:coauthVersionMax="47" xr10:uidLastSave="{00000000-0000-0000-0000-000000000000}"/>
  <bookViews>
    <workbookView xWindow="-118" yWindow="-118" windowWidth="25370" windowHeight="13667" activeTab="1" xr2:uid="{00000000-000D-0000-FFFF-FFFF00000000}"/>
  </bookViews>
  <sheets>
    <sheet name="Alapadatok" sheetId="1" r:id="rId1"/>
    <sheet name="Kalkulálótáb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73" i="2"/>
  <c r="E73" i="2"/>
  <c r="D73" i="2"/>
  <c r="C73" i="2"/>
  <c r="F72" i="2"/>
  <c r="E72" i="2"/>
  <c r="D72" i="2"/>
  <c r="C72" i="2"/>
  <c r="F71" i="2"/>
  <c r="E71" i="2"/>
  <c r="D71" i="2"/>
  <c r="C71" i="2"/>
  <c r="F70" i="2"/>
  <c r="E70" i="2"/>
  <c r="D70" i="2"/>
  <c r="C70" i="2"/>
  <c r="F69" i="2"/>
  <c r="E69" i="2"/>
  <c r="D69" i="2"/>
  <c r="C69" i="2"/>
  <c r="F68" i="2"/>
  <c r="E68" i="2"/>
  <c r="D68" i="2"/>
  <c r="C68" i="2"/>
  <c r="F67" i="2"/>
  <c r="E67" i="2"/>
  <c r="D67" i="2"/>
  <c r="C67" i="2"/>
  <c r="F66" i="2"/>
  <c r="E66" i="2"/>
  <c r="D66" i="2"/>
  <c r="C66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</calcChain>
</file>

<file path=xl/sharedStrings.xml><?xml version="1.0" encoding="utf-8"?>
<sst xmlns="http://schemas.openxmlformats.org/spreadsheetml/2006/main" count="131" uniqueCount="39">
  <si>
    <t>1. A projekt tudományos-szakmai komplexitása - értékelési szempontok</t>
  </si>
  <si>
    <t>Adható: 0-4 pont</t>
  </si>
  <si>
    <t>Projekt költségvetés nagysága, a bevont erőforrások gazdasági értéke</t>
  </si>
  <si>
    <t>A projektbe bevont tudományterületek, (tanszékek, intézetek, kutató csoportok, stb.) számossága - diszciplinaritás/interdiszciplinaritás</t>
  </si>
  <si>
    <t xml:space="preserve">Piaci kihívásoknak való megfelelés </t>
  </si>
  <si>
    <t>Humán erőforrás rendelkezésre állásának hiánya - piaci keresettsége</t>
  </si>
  <si>
    <t>Tudásháromszög (oktatás - kutatás - ipar/innováció)</t>
  </si>
  <si>
    <t>Társadalmi felelősségvállalás, harmadik missziós tevékenység</t>
  </si>
  <si>
    <t>Összesen</t>
  </si>
  <si>
    <t>Projekt tudományos-szakmai komplexitása által meghatározott szorzók</t>
  </si>
  <si>
    <t>Szorzó</t>
  </si>
  <si>
    <t>Kiváló (16-24 pont)</t>
  </si>
  <si>
    <t>Magas (11-15 pont)</t>
  </si>
  <si>
    <t>Jó (6-10 pont)</t>
  </si>
  <si>
    <t>Átlagos (0-5 pont)</t>
  </si>
  <si>
    <t>2. Projekt szervezeti komplexitása</t>
  </si>
  <si>
    <t>15 partner feletti, konzorciumvezetés</t>
  </si>
  <si>
    <t>5-15 partner, konzorciumvezetés</t>
  </si>
  <si>
    <t>5 partnertnél több, konzorciumi tagság</t>
  </si>
  <si>
    <t>Projektben vállalt feladat, szerepkör</t>
  </si>
  <si>
    <t>szorzó</t>
  </si>
  <si>
    <t>Project Coordinator (professional)/Szakmai vezető</t>
  </si>
  <si>
    <t>Senior Researcher/Vezető kutató</t>
  </si>
  <si>
    <t>Researcher/Tapasztalt-elismert kutató</t>
  </si>
  <si>
    <t>Junior Researcher/Kutató</t>
  </si>
  <si>
    <t>Senior Technical Staff (Kutatási segédszemélyzet I.)</t>
  </si>
  <si>
    <t>Technical Staff (Kutatási segédszemélyzet II.)</t>
  </si>
  <si>
    <t>Projekt tudományos-szakmai komplexitása</t>
  </si>
  <si>
    <t>Bázisérték</t>
  </si>
  <si>
    <t>1-5 partner (kiváló, mobil kutatók és kutatócsoportjaik részére, hazai kutatócsoportok erősítésére, a versenyképesség növelésére, úttörő jellegű, nagy nyereséggel kecsegtető és magas kockázatú kutatások folytatására meghirdettet pályázatok)</t>
  </si>
  <si>
    <t>Project Management  - project manager, financial coordinator/Projektmenedzsment - projektmenedzser, pénzügyi vezető</t>
  </si>
  <si>
    <t>Project Management - other staff/Projektmenedzsment munkatárs</t>
  </si>
  <si>
    <t>1-5 partner, konzorciumvezetés</t>
  </si>
  <si>
    <t>1-5 partner, konzorciumi tagság</t>
  </si>
  <si>
    <t>Senior Researcher/Vezető kutató/tanácsadó/szakértő</t>
  </si>
  <si>
    <t>Researcher/Tapasztalt-elismert kutató/tanácsadó/szakértő</t>
  </si>
  <si>
    <t>Junior Researcher/Kutató/Tanácsadó/Szakértő</t>
  </si>
  <si>
    <t>Senior Technical Staff (Senior kutatási segédszemélyzet, technikus)</t>
  </si>
  <si>
    <t>Technical Staff (Kutatási segédszemélyzet, technikus)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</si>
</sst>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9" fontId="5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9" fontId="5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9" fontId="4" fillId="2" borderId="2" xfId="2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165" fontId="0" fillId="0" borderId="0" xfId="0" applyNumberFormat="1"/>
    <xf numFmtId="165" fontId="4" fillId="2" borderId="1" xfId="0" applyNumberFormat="1" applyFont="1" applyFill="1" applyBorder="1" applyAlignment="1">
      <alignment vertical="center"/>
    </xf>
    <xf numFmtId="165" fontId="5" fillId="0" borderId="4" xfId="1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9" fontId="5" fillId="0" borderId="0" xfId="0" applyNumberFormat="1" applyFont="1" applyAlignment="1">
      <alignment horizontal="right" vertical="center" wrapText="1"/>
    </xf>
    <xf numFmtId="164" fontId="0" fillId="0" borderId="0" xfId="1" applyFont="1"/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9" fontId="4" fillId="3" borderId="4" xfId="2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7"/>
  <sheetViews>
    <sheetView topLeftCell="A19" workbookViewId="0">
      <selection activeCell="A32" sqref="A32"/>
    </sheetView>
  </sheetViews>
  <sheetFormatPr defaultRowHeight="15.05" x14ac:dyDescent="0.3"/>
  <cols>
    <col min="1" max="1" width="54.88671875" customWidth="1"/>
    <col min="2" max="2" width="29" customWidth="1"/>
  </cols>
  <sheetData>
    <row r="1" spans="1:2" ht="15.75" thickBot="1" x14ac:dyDescent="0.35"/>
    <row r="2" spans="1:2" ht="15.75" thickBot="1" x14ac:dyDescent="0.35">
      <c r="A2" s="1" t="s">
        <v>0</v>
      </c>
      <c r="B2" s="2" t="s">
        <v>1</v>
      </c>
    </row>
    <row r="3" spans="1:2" ht="15.75" thickBot="1" x14ac:dyDescent="0.35">
      <c r="A3" s="3" t="s">
        <v>2</v>
      </c>
      <c r="B3" s="4"/>
    </row>
    <row r="4" spans="1:2" ht="24.25" thickBot="1" x14ac:dyDescent="0.35">
      <c r="A4" s="3" t="s">
        <v>3</v>
      </c>
      <c r="B4" s="4"/>
    </row>
    <row r="5" spans="1:2" ht="15.75" thickBot="1" x14ac:dyDescent="0.35">
      <c r="A5" s="3" t="s">
        <v>4</v>
      </c>
      <c r="B5" s="4"/>
    </row>
    <row r="6" spans="1:2" ht="15.75" thickBot="1" x14ac:dyDescent="0.35">
      <c r="A6" s="3" t="s">
        <v>5</v>
      </c>
      <c r="B6" s="4"/>
    </row>
    <row r="7" spans="1:2" ht="15.75" thickBot="1" x14ac:dyDescent="0.35">
      <c r="A7" s="3" t="s">
        <v>6</v>
      </c>
      <c r="B7" s="4"/>
    </row>
    <row r="8" spans="1:2" ht="15.75" thickBot="1" x14ac:dyDescent="0.35">
      <c r="A8" s="3" t="s">
        <v>7</v>
      </c>
      <c r="B8" s="4"/>
    </row>
    <row r="9" spans="1:2" ht="15.75" thickBot="1" x14ac:dyDescent="0.35">
      <c r="A9" s="5" t="s">
        <v>8</v>
      </c>
      <c r="B9" s="6">
        <v>0</v>
      </c>
    </row>
    <row r="10" spans="1:2" ht="15.75" thickBot="1" x14ac:dyDescent="0.35">
      <c r="A10" s="7"/>
      <c r="B10" s="7"/>
    </row>
    <row r="11" spans="1:2" ht="15.75" thickBot="1" x14ac:dyDescent="0.35">
      <c r="A11" s="8" t="s">
        <v>9</v>
      </c>
      <c r="B11" s="9" t="s">
        <v>10</v>
      </c>
    </row>
    <row r="12" spans="1:2" ht="15.75" thickBot="1" x14ac:dyDescent="0.35">
      <c r="A12" s="10" t="s">
        <v>11</v>
      </c>
      <c r="B12" s="11">
        <f>+Kalkulálótábla!C5</f>
        <v>1.2</v>
      </c>
    </row>
    <row r="13" spans="1:2" ht="15.75" thickBot="1" x14ac:dyDescent="0.35">
      <c r="A13" s="10" t="s">
        <v>12</v>
      </c>
      <c r="B13" s="11">
        <f>+Kalkulálótábla!D5</f>
        <v>1.1000000000000001</v>
      </c>
    </row>
    <row r="14" spans="1:2" ht="15.75" thickBot="1" x14ac:dyDescent="0.35">
      <c r="A14" s="10" t="s">
        <v>13</v>
      </c>
      <c r="B14" s="11">
        <f>+Kalkulálótábla!E5</f>
        <v>1</v>
      </c>
    </row>
    <row r="15" spans="1:2" ht="15.75" thickBot="1" x14ac:dyDescent="0.35">
      <c r="A15" s="10" t="s">
        <v>14</v>
      </c>
      <c r="B15" s="11">
        <f>+Kalkulálótábla!F5</f>
        <v>0.9</v>
      </c>
    </row>
    <row r="17" spans="1:2" ht="15.75" thickBot="1" x14ac:dyDescent="0.35"/>
    <row r="18" spans="1:2" ht="15.75" thickBot="1" x14ac:dyDescent="0.35">
      <c r="A18" s="1" t="s">
        <v>15</v>
      </c>
      <c r="B18" s="9" t="s">
        <v>10</v>
      </c>
    </row>
    <row r="19" spans="1:2" ht="15.75" thickBot="1" x14ac:dyDescent="0.35">
      <c r="A19" s="3" t="s">
        <v>16</v>
      </c>
      <c r="B19" s="11">
        <v>1.3</v>
      </c>
    </row>
    <row r="20" spans="1:2" ht="15.75" thickBot="1" x14ac:dyDescent="0.35">
      <c r="A20" s="3" t="s">
        <v>17</v>
      </c>
      <c r="B20" s="11">
        <v>1.2</v>
      </c>
    </row>
    <row r="21" spans="1:2" ht="15.75" thickBot="1" x14ac:dyDescent="0.35">
      <c r="A21" s="3" t="s">
        <v>18</v>
      </c>
      <c r="B21" s="11">
        <v>1</v>
      </c>
    </row>
    <row r="22" spans="1:2" ht="47.8" thickBot="1" x14ac:dyDescent="0.35">
      <c r="A22" s="12" t="s">
        <v>29</v>
      </c>
      <c r="B22" s="13">
        <v>1</v>
      </c>
    </row>
    <row r="23" spans="1:2" ht="15.75" thickBot="1" x14ac:dyDescent="0.35">
      <c r="A23" s="12" t="s">
        <v>32</v>
      </c>
      <c r="B23" s="13">
        <v>1</v>
      </c>
    </row>
    <row r="24" spans="1:2" ht="15.75" thickBot="1" x14ac:dyDescent="0.35">
      <c r="A24" s="12" t="s">
        <v>33</v>
      </c>
      <c r="B24" s="13">
        <v>0.9</v>
      </c>
    </row>
    <row r="25" spans="1:2" x14ac:dyDescent="0.3">
      <c r="A25" s="24"/>
      <c r="B25" s="25"/>
    </row>
    <row r="26" spans="1:2" ht="15.75" thickBot="1" x14ac:dyDescent="0.35"/>
    <row r="27" spans="1:2" ht="15.75" thickBot="1" x14ac:dyDescent="0.35">
      <c r="A27" s="18" t="s">
        <v>28</v>
      </c>
      <c r="B27" s="17">
        <v>1400000</v>
      </c>
    </row>
    <row r="28" spans="1:2" ht="15.75" thickBot="1" x14ac:dyDescent="0.35">
      <c r="A28" s="7"/>
      <c r="B28" s="7"/>
    </row>
    <row r="29" spans="1:2" ht="15.75" thickBot="1" x14ac:dyDescent="0.35">
      <c r="A29" s="8" t="s">
        <v>19</v>
      </c>
      <c r="B29" s="9" t="s">
        <v>20</v>
      </c>
    </row>
    <row r="30" spans="1:2" ht="15.75" thickBot="1" x14ac:dyDescent="0.35">
      <c r="A30" s="10" t="s">
        <v>21</v>
      </c>
      <c r="B30" s="11">
        <v>1.25</v>
      </c>
    </row>
    <row r="31" spans="1:2" ht="15.75" thickBot="1" x14ac:dyDescent="0.35">
      <c r="A31" s="10" t="s">
        <v>22</v>
      </c>
      <c r="B31" s="11">
        <v>1.1000000000000001</v>
      </c>
    </row>
    <row r="32" spans="1:2" ht="15.75" thickBot="1" x14ac:dyDescent="0.35">
      <c r="A32" s="10" t="s">
        <v>23</v>
      </c>
      <c r="B32" s="11">
        <v>1</v>
      </c>
    </row>
    <row r="33" spans="1:2" ht="15.75" thickBot="1" x14ac:dyDescent="0.35">
      <c r="A33" s="10" t="s">
        <v>24</v>
      </c>
      <c r="B33" s="11">
        <v>0.8</v>
      </c>
    </row>
    <row r="34" spans="1:2" ht="15.75" thickBot="1" x14ac:dyDescent="0.35">
      <c r="A34" s="10" t="s">
        <v>25</v>
      </c>
      <c r="B34" s="11">
        <v>0.75</v>
      </c>
    </row>
    <row r="35" spans="1:2" ht="15.75" thickBot="1" x14ac:dyDescent="0.35">
      <c r="A35" s="10" t="s">
        <v>26</v>
      </c>
      <c r="B35" s="11">
        <v>0.6</v>
      </c>
    </row>
    <row r="36" spans="1:2" ht="24.25" thickBot="1" x14ac:dyDescent="0.35">
      <c r="A36" s="3" t="s">
        <v>30</v>
      </c>
      <c r="B36" s="11">
        <v>0.75</v>
      </c>
    </row>
    <row r="37" spans="1:2" ht="15.75" thickBot="1" x14ac:dyDescent="0.35">
      <c r="A37" s="10" t="s">
        <v>31</v>
      </c>
      <c r="B37" s="11">
        <v>0.5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6"/>
  <sheetViews>
    <sheetView tabSelected="1" zoomScale="110" zoomScaleNormal="110" workbookViewId="0">
      <selection activeCell="J65" sqref="J65"/>
    </sheetView>
  </sheetViews>
  <sheetFormatPr defaultRowHeight="15.05" x14ac:dyDescent="0.3"/>
  <cols>
    <col min="1" max="1" width="52" style="14" customWidth="1"/>
    <col min="2" max="2" width="10.44140625" customWidth="1"/>
    <col min="3" max="3" width="15" bestFit="1" customWidth="1"/>
    <col min="4" max="4" width="15.109375" bestFit="1" customWidth="1"/>
    <col min="5" max="5" width="11" bestFit="1" customWidth="1"/>
    <col min="6" max="6" width="14" bestFit="1" customWidth="1"/>
  </cols>
  <sheetData>
    <row r="1" spans="1:6" ht="15.75" thickBot="1" x14ac:dyDescent="0.35">
      <c r="A1" s="15" t="s">
        <v>28</v>
      </c>
      <c r="B1" s="21">
        <v>1400000</v>
      </c>
      <c r="C1" s="7"/>
    </row>
    <row r="2" spans="1:6" ht="15.75" thickBot="1" x14ac:dyDescent="0.35">
      <c r="A2" s="27"/>
      <c r="B2" s="7"/>
      <c r="C2" s="35"/>
      <c r="D2" s="35"/>
      <c r="E2" s="35"/>
      <c r="F2" s="35"/>
    </row>
    <row r="3" spans="1:6" ht="15.75" thickBot="1" x14ac:dyDescent="0.35">
      <c r="A3" s="27"/>
      <c r="B3" s="7"/>
      <c r="C3" s="32" t="s">
        <v>27</v>
      </c>
      <c r="D3" s="33"/>
      <c r="E3" s="33"/>
      <c r="F3" s="34"/>
    </row>
    <row r="4" spans="1:6" s="14" customFormat="1" ht="15.75" thickBot="1" x14ac:dyDescent="0.35">
      <c r="A4" s="15" t="s">
        <v>16</v>
      </c>
      <c r="B4" s="16">
        <v>1.3</v>
      </c>
      <c r="C4" s="30" t="s">
        <v>11</v>
      </c>
      <c r="D4" s="30" t="s">
        <v>12</v>
      </c>
      <c r="E4" s="30" t="s">
        <v>13</v>
      </c>
      <c r="F4" s="30" t="s">
        <v>14</v>
      </c>
    </row>
    <row r="5" spans="1:6" s="14" customFormat="1" ht="15.75" thickBot="1" x14ac:dyDescent="0.35">
      <c r="A5" s="28" t="s">
        <v>19</v>
      </c>
      <c r="B5" s="23" t="s">
        <v>20</v>
      </c>
      <c r="C5" s="31">
        <v>1.2</v>
      </c>
      <c r="D5" s="31">
        <v>1.1000000000000001</v>
      </c>
      <c r="E5" s="31">
        <v>1</v>
      </c>
      <c r="F5" s="31">
        <v>0.9</v>
      </c>
    </row>
    <row r="6" spans="1:6" ht="15.75" thickBot="1" x14ac:dyDescent="0.35">
      <c r="A6" s="29" t="s">
        <v>21</v>
      </c>
      <c r="B6" s="11">
        <v>1.25</v>
      </c>
      <c r="C6" s="22">
        <f>+$B$1*$B6*C$5*$B$4</f>
        <v>2730000</v>
      </c>
      <c r="D6" s="19">
        <f t="shared" ref="D6:E6" si="0">+$B$1*$B6*D$5*$B$4</f>
        <v>2502500.0000000005</v>
      </c>
      <c r="E6" s="19">
        <f t="shared" si="0"/>
        <v>2275000</v>
      </c>
      <c r="F6" s="19">
        <f>+$B$1*$B6*F$5*$B$4</f>
        <v>2047500</v>
      </c>
    </row>
    <row r="7" spans="1:6" ht="15.75" thickBot="1" x14ac:dyDescent="0.35">
      <c r="A7" s="29" t="s">
        <v>34</v>
      </c>
      <c r="B7" s="11">
        <v>1.1000000000000001</v>
      </c>
      <c r="C7" s="19">
        <f t="shared" ref="C7:F13" si="1">+$B$1*$B7*C$5*$B$4</f>
        <v>2402400.0000000005</v>
      </c>
      <c r="D7" s="19">
        <f t="shared" si="1"/>
        <v>2202200.0000000005</v>
      </c>
      <c r="E7" s="19">
        <f t="shared" si="1"/>
        <v>2002000.0000000005</v>
      </c>
      <c r="F7" s="19">
        <f t="shared" si="1"/>
        <v>1801800.0000000005</v>
      </c>
    </row>
    <row r="8" spans="1:6" ht="15.75" thickBot="1" x14ac:dyDescent="0.35">
      <c r="A8" s="29" t="s">
        <v>35</v>
      </c>
      <c r="B8" s="11">
        <v>1</v>
      </c>
      <c r="C8" s="19">
        <f t="shared" si="1"/>
        <v>2184000</v>
      </c>
      <c r="D8" s="19">
        <f t="shared" si="1"/>
        <v>2002000.0000000005</v>
      </c>
      <c r="E8" s="19">
        <f t="shared" si="1"/>
        <v>1820000</v>
      </c>
      <c r="F8" s="19">
        <f t="shared" si="1"/>
        <v>1638000</v>
      </c>
    </row>
    <row r="9" spans="1:6" ht="15.75" thickBot="1" x14ac:dyDescent="0.35">
      <c r="A9" s="29" t="s">
        <v>36</v>
      </c>
      <c r="B9" s="11">
        <v>0.8</v>
      </c>
      <c r="C9" s="19">
        <f t="shared" si="1"/>
        <v>1747200</v>
      </c>
      <c r="D9" s="19">
        <f t="shared" si="1"/>
        <v>1601600</v>
      </c>
      <c r="E9" s="19">
        <f t="shared" si="1"/>
        <v>1456000</v>
      </c>
      <c r="F9" s="19">
        <f t="shared" si="1"/>
        <v>1310400</v>
      </c>
    </row>
    <row r="10" spans="1:6" ht="15.75" thickBot="1" x14ac:dyDescent="0.35">
      <c r="A10" s="29" t="s">
        <v>37</v>
      </c>
      <c r="B10" s="11">
        <v>0.75</v>
      </c>
      <c r="C10" s="19">
        <f t="shared" si="1"/>
        <v>1638000</v>
      </c>
      <c r="D10" s="19">
        <f t="shared" si="1"/>
        <v>1501500</v>
      </c>
      <c r="E10" s="19">
        <f t="shared" si="1"/>
        <v>1365000</v>
      </c>
      <c r="F10" s="19">
        <f t="shared" si="1"/>
        <v>1228500</v>
      </c>
    </row>
    <row r="11" spans="1:6" ht="15.75" thickBot="1" x14ac:dyDescent="0.35">
      <c r="A11" s="29" t="s">
        <v>38</v>
      </c>
      <c r="B11" s="11">
        <v>0.6</v>
      </c>
      <c r="C11" s="19">
        <f t="shared" si="1"/>
        <v>1310400</v>
      </c>
      <c r="D11" s="19">
        <f t="shared" si="1"/>
        <v>1201200.0000000002</v>
      </c>
      <c r="E11" s="19">
        <f t="shared" si="1"/>
        <v>1092000</v>
      </c>
      <c r="F11" s="19">
        <f t="shared" si="1"/>
        <v>982800</v>
      </c>
    </row>
    <row r="12" spans="1:6" ht="24.25" thickBot="1" x14ac:dyDescent="0.35">
      <c r="A12" s="29" t="s">
        <v>30</v>
      </c>
      <c r="B12" s="11">
        <v>0.75</v>
      </c>
      <c r="C12" s="19">
        <f t="shared" si="1"/>
        <v>1638000</v>
      </c>
      <c r="D12" s="19">
        <f t="shared" si="1"/>
        <v>1501500</v>
      </c>
      <c r="E12" s="19">
        <f t="shared" si="1"/>
        <v>1365000</v>
      </c>
      <c r="F12" s="19">
        <f t="shared" si="1"/>
        <v>1228500</v>
      </c>
    </row>
    <row r="13" spans="1:6" ht="15.75" thickBot="1" x14ac:dyDescent="0.35">
      <c r="A13" s="29" t="s">
        <v>31</v>
      </c>
      <c r="B13" s="11">
        <v>0.5</v>
      </c>
      <c r="C13" s="19">
        <f t="shared" si="1"/>
        <v>1092000</v>
      </c>
      <c r="D13" s="19">
        <f t="shared" si="1"/>
        <v>1001000.0000000002</v>
      </c>
      <c r="E13" s="19">
        <f t="shared" si="1"/>
        <v>910000</v>
      </c>
      <c r="F13" s="19">
        <f t="shared" si="1"/>
        <v>819000</v>
      </c>
    </row>
    <row r="14" spans="1:6" ht="15.75" thickBot="1" x14ac:dyDescent="0.35"/>
    <row r="15" spans="1:6" ht="15.75" thickBot="1" x14ac:dyDescent="0.35">
      <c r="A15" s="27"/>
      <c r="B15" s="7"/>
      <c r="C15" s="32" t="s">
        <v>27</v>
      </c>
      <c r="D15" s="33"/>
      <c r="E15" s="33"/>
      <c r="F15" s="34"/>
    </row>
    <row r="16" spans="1:6" ht="15.75" thickBot="1" x14ac:dyDescent="0.35">
      <c r="A16" s="15" t="s">
        <v>17</v>
      </c>
      <c r="B16" s="16">
        <v>1.2</v>
      </c>
      <c r="C16" s="30" t="s">
        <v>11</v>
      </c>
      <c r="D16" s="30" t="s">
        <v>12</v>
      </c>
      <c r="E16" s="30" t="s">
        <v>13</v>
      </c>
      <c r="F16" s="30" t="s">
        <v>14</v>
      </c>
    </row>
    <row r="17" spans="1:6" ht="15.75" thickBot="1" x14ac:dyDescent="0.35">
      <c r="A17" s="28" t="s">
        <v>19</v>
      </c>
      <c r="B17" s="23" t="s">
        <v>20</v>
      </c>
      <c r="C17" s="31">
        <v>1.2</v>
      </c>
      <c r="D17" s="31">
        <v>1.1000000000000001</v>
      </c>
      <c r="E17" s="31">
        <v>1</v>
      </c>
      <c r="F17" s="31">
        <v>0.9</v>
      </c>
    </row>
    <row r="18" spans="1:6" ht="15.75" thickBot="1" x14ac:dyDescent="0.35">
      <c r="A18" s="29" t="s">
        <v>21</v>
      </c>
      <c r="B18" s="11">
        <v>1.25</v>
      </c>
      <c r="C18" s="22">
        <f>+$B$1*$B18*C$5*$B$16</f>
        <v>2520000</v>
      </c>
      <c r="D18" s="19">
        <f t="shared" ref="D18:F18" si="2">+$B$1*$B18*D$5*$B$16</f>
        <v>2310000</v>
      </c>
      <c r="E18" s="19">
        <f t="shared" si="2"/>
        <v>2100000</v>
      </c>
      <c r="F18" s="19">
        <f t="shared" si="2"/>
        <v>1890000</v>
      </c>
    </row>
    <row r="19" spans="1:6" ht="15.75" thickBot="1" x14ac:dyDescent="0.35">
      <c r="A19" s="29" t="s">
        <v>34</v>
      </c>
      <c r="B19" s="11">
        <v>1.1000000000000001</v>
      </c>
      <c r="C19" s="19">
        <f t="shared" ref="C19:F25" si="3">+$B$1*$B19*C$5*$B$16</f>
        <v>2217600</v>
      </c>
      <c r="D19" s="19">
        <f t="shared" si="3"/>
        <v>2032800.0000000005</v>
      </c>
      <c r="E19" s="19">
        <f t="shared" si="3"/>
        <v>1848000.0000000002</v>
      </c>
      <c r="F19" s="19">
        <f t="shared" si="3"/>
        <v>1663200.0000000002</v>
      </c>
    </row>
    <row r="20" spans="1:6" ht="15.75" thickBot="1" x14ac:dyDescent="0.35">
      <c r="A20" s="29" t="s">
        <v>35</v>
      </c>
      <c r="B20" s="11">
        <v>1</v>
      </c>
      <c r="C20" s="19">
        <f t="shared" si="3"/>
        <v>2016000</v>
      </c>
      <c r="D20" s="19">
        <f t="shared" si="3"/>
        <v>1848000.0000000002</v>
      </c>
      <c r="E20" s="19">
        <f t="shared" si="3"/>
        <v>1680000</v>
      </c>
      <c r="F20" s="19">
        <f t="shared" si="3"/>
        <v>1512000</v>
      </c>
    </row>
    <row r="21" spans="1:6" ht="15.75" thickBot="1" x14ac:dyDescent="0.35">
      <c r="A21" s="29" t="s">
        <v>36</v>
      </c>
      <c r="B21" s="11">
        <v>0.8</v>
      </c>
      <c r="C21" s="19">
        <f t="shared" si="3"/>
        <v>1612800</v>
      </c>
      <c r="D21" s="19">
        <f t="shared" si="3"/>
        <v>1478400</v>
      </c>
      <c r="E21" s="19">
        <f t="shared" si="3"/>
        <v>1344000</v>
      </c>
      <c r="F21" s="19">
        <f t="shared" si="3"/>
        <v>1209600</v>
      </c>
    </row>
    <row r="22" spans="1:6" ht="15.75" thickBot="1" x14ac:dyDescent="0.35">
      <c r="A22" s="29" t="s">
        <v>37</v>
      </c>
      <c r="B22" s="11">
        <v>0.75</v>
      </c>
      <c r="C22" s="19">
        <f t="shared" si="3"/>
        <v>1512000</v>
      </c>
      <c r="D22" s="19">
        <f t="shared" si="3"/>
        <v>1386000</v>
      </c>
      <c r="E22" s="19">
        <f t="shared" si="3"/>
        <v>1260000</v>
      </c>
      <c r="F22" s="19">
        <f t="shared" si="3"/>
        <v>1134000</v>
      </c>
    </row>
    <row r="23" spans="1:6" ht="15.75" thickBot="1" x14ac:dyDescent="0.35">
      <c r="A23" s="29" t="s">
        <v>38</v>
      </c>
      <c r="B23" s="11">
        <v>0.6</v>
      </c>
      <c r="C23" s="19">
        <f t="shared" si="3"/>
        <v>1209600</v>
      </c>
      <c r="D23" s="19">
        <f t="shared" si="3"/>
        <v>1108800</v>
      </c>
      <c r="E23" s="19">
        <f t="shared" si="3"/>
        <v>1008000</v>
      </c>
      <c r="F23" s="19">
        <f t="shared" si="3"/>
        <v>907200</v>
      </c>
    </row>
    <row r="24" spans="1:6" ht="24.25" thickBot="1" x14ac:dyDescent="0.35">
      <c r="A24" s="29" t="s">
        <v>30</v>
      </c>
      <c r="B24" s="11">
        <v>0.75</v>
      </c>
      <c r="C24" s="19">
        <f t="shared" si="3"/>
        <v>1512000</v>
      </c>
      <c r="D24" s="19">
        <f t="shared" si="3"/>
        <v>1386000</v>
      </c>
      <c r="E24" s="19">
        <f t="shared" si="3"/>
        <v>1260000</v>
      </c>
      <c r="F24" s="19">
        <f t="shared" si="3"/>
        <v>1134000</v>
      </c>
    </row>
    <row r="25" spans="1:6" ht="15.75" thickBot="1" x14ac:dyDescent="0.35">
      <c r="A25" s="29" t="s">
        <v>31</v>
      </c>
      <c r="B25" s="11">
        <v>0.5</v>
      </c>
      <c r="C25" s="19">
        <f t="shared" si="3"/>
        <v>1008000</v>
      </c>
      <c r="D25" s="19">
        <f t="shared" si="3"/>
        <v>924000.00000000012</v>
      </c>
      <c r="E25" s="19">
        <f t="shared" si="3"/>
        <v>840000</v>
      </c>
      <c r="F25" s="19">
        <f t="shared" si="3"/>
        <v>756000</v>
      </c>
    </row>
    <row r="26" spans="1:6" ht="15.75" thickBot="1" x14ac:dyDescent="0.35"/>
    <row r="27" spans="1:6" ht="15.75" thickBot="1" x14ac:dyDescent="0.35">
      <c r="A27" s="27"/>
      <c r="B27" s="7"/>
      <c r="C27" s="32" t="s">
        <v>27</v>
      </c>
      <c r="D27" s="33"/>
      <c r="E27" s="33"/>
      <c r="F27" s="34"/>
    </row>
    <row r="28" spans="1:6" ht="15.75" thickBot="1" x14ac:dyDescent="0.35">
      <c r="A28" s="15" t="s">
        <v>18</v>
      </c>
      <c r="B28" s="16">
        <v>1</v>
      </c>
      <c r="C28" s="30" t="s">
        <v>11</v>
      </c>
      <c r="D28" s="30" t="s">
        <v>12</v>
      </c>
      <c r="E28" s="30" t="s">
        <v>13</v>
      </c>
      <c r="F28" s="30" t="s">
        <v>14</v>
      </c>
    </row>
    <row r="29" spans="1:6" ht="15.75" thickBot="1" x14ac:dyDescent="0.35">
      <c r="A29" s="28" t="s">
        <v>19</v>
      </c>
      <c r="B29" s="23" t="s">
        <v>20</v>
      </c>
      <c r="C29" s="31">
        <v>1.2</v>
      </c>
      <c r="D29" s="31">
        <v>1.1000000000000001</v>
      </c>
      <c r="E29" s="31">
        <v>1</v>
      </c>
      <c r="F29" s="31">
        <v>0.9</v>
      </c>
    </row>
    <row r="30" spans="1:6" ht="15.75" thickBot="1" x14ac:dyDescent="0.35">
      <c r="A30" s="29" t="s">
        <v>21</v>
      </c>
      <c r="B30" s="11">
        <v>1.25</v>
      </c>
      <c r="C30" s="22">
        <f>+$B$1*$B30*C$5*$B$28</f>
        <v>2100000</v>
      </c>
      <c r="D30" s="19">
        <f t="shared" ref="D30:F30" si="4">+$B$1*$B30*D$5*$B$28</f>
        <v>1925000.0000000002</v>
      </c>
      <c r="E30" s="19">
        <f t="shared" si="4"/>
        <v>1750000</v>
      </c>
      <c r="F30" s="19">
        <f t="shared" si="4"/>
        <v>1575000</v>
      </c>
    </row>
    <row r="31" spans="1:6" ht="15.75" thickBot="1" x14ac:dyDescent="0.35">
      <c r="A31" s="29" t="s">
        <v>34</v>
      </c>
      <c r="B31" s="11">
        <v>1.1000000000000001</v>
      </c>
      <c r="C31" s="19">
        <f t="shared" ref="C31:F37" si="5">+$B$1*$B31*C$5*$B$28</f>
        <v>1848000.0000000002</v>
      </c>
      <c r="D31" s="19">
        <f t="shared" si="5"/>
        <v>1694000.0000000005</v>
      </c>
      <c r="E31" s="19">
        <f t="shared" si="5"/>
        <v>1540000.0000000002</v>
      </c>
      <c r="F31" s="19">
        <f t="shared" si="5"/>
        <v>1386000.0000000002</v>
      </c>
    </row>
    <row r="32" spans="1:6" ht="15.75" thickBot="1" x14ac:dyDescent="0.35">
      <c r="A32" s="29" t="s">
        <v>35</v>
      </c>
      <c r="B32" s="11">
        <v>1</v>
      </c>
      <c r="C32" s="19">
        <f t="shared" si="5"/>
        <v>1680000</v>
      </c>
      <c r="D32" s="19">
        <f t="shared" si="5"/>
        <v>1540000.0000000002</v>
      </c>
      <c r="E32" s="19">
        <f t="shared" si="5"/>
        <v>1400000</v>
      </c>
      <c r="F32" s="19">
        <f t="shared" si="5"/>
        <v>1260000</v>
      </c>
    </row>
    <row r="33" spans="1:6" ht="15.75" thickBot="1" x14ac:dyDescent="0.35">
      <c r="A33" s="29" t="s">
        <v>36</v>
      </c>
      <c r="B33" s="11">
        <v>0.8</v>
      </c>
      <c r="C33" s="19">
        <f t="shared" si="5"/>
        <v>1344000</v>
      </c>
      <c r="D33" s="19">
        <f t="shared" si="5"/>
        <v>1232000</v>
      </c>
      <c r="E33" s="19">
        <f t="shared" si="5"/>
        <v>1120000</v>
      </c>
      <c r="F33" s="19">
        <f t="shared" si="5"/>
        <v>1008000</v>
      </c>
    </row>
    <row r="34" spans="1:6" ht="15.75" thickBot="1" x14ac:dyDescent="0.35">
      <c r="A34" s="29" t="s">
        <v>37</v>
      </c>
      <c r="B34" s="11">
        <v>0.75</v>
      </c>
      <c r="C34" s="19">
        <f t="shared" si="5"/>
        <v>1260000</v>
      </c>
      <c r="D34" s="19">
        <f t="shared" si="5"/>
        <v>1155000</v>
      </c>
      <c r="E34" s="19">
        <f t="shared" si="5"/>
        <v>1050000</v>
      </c>
      <c r="F34" s="19">
        <f t="shared" si="5"/>
        <v>945000</v>
      </c>
    </row>
    <row r="35" spans="1:6" ht="15.75" thickBot="1" x14ac:dyDescent="0.35">
      <c r="A35" s="29" t="s">
        <v>38</v>
      </c>
      <c r="B35" s="11">
        <v>0.6</v>
      </c>
      <c r="C35" s="19">
        <f t="shared" si="5"/>
        <v>1008000</v>
      </c>
      <c r="D35" s="19">
        <f t="shared" si="5"/>
        <v>924000.00000000012</v>
      </c>
      <c r="E35" s="19">
        <f t="shared" si="5"/>
        <v>840000</v>
      </c>
      <c r="F35" s="19">
        <f t="shared" si="5"/>
        <v>756000</v>
      </c>
    </row>
    <row r="36" spans="1:6" ht="24.25" thickBot="1" x14ac:dyDescent="0.35">
      <c r="A36" s="29" t="s">
        <v>30</v>
      </c>
      <c r="B36" s="11">
        <v>0.75</v>
      </c>
      <c r="C36" s="19">
        <f t="shared" si="5"/>
        <v>1260000</v>
      </c>
      <c r="D36" s="19">
        <f t="shared" si="5"/>
        <v>1155000</v>
      </c>
      <c r="E36" s="19">
        <f t="shared" si="5"/>
        <v>1050000</v>
      </c>
      <c r="F36" s="19">
        <f t="shared" si="5"/>
        <v>945000</v>
      </c>
    </row>
    <row r="37" spans="1:6" ht="15.75" thickBot="1" x14ac:dyDescent="0.35">
      <c r="A37" s="29" t="s">
        <v>31</v>
      </c>
      <c r="B37" s="11">
        <v>0.5</v>
      </c>
      <c r="C37" s="19">
        <f t="shared" si="5"/>
        <v>840000</v>
      </c>
      <c r="D37" s="19">
        <f t="shared" si="5"/>
        <v>770000.00000000012</v>
      </c>
      <c r="E37" s="19">
        <f t="shared" si="5"/>
        <v>700000</v>
      </c>
      <c r="F37" s="19">
        <f t="shared" si="5"/>
        <v>630000</v>
      </c>
    </row>
    <row r="38" spans="1:6" ht="15.75" thickBot="1" x14ac:dyDescent="0.35"/>
    <row r="39" spans="1:6" ht="15.75" thickBot="1" x14ac:dyDescent="0.35">
      <c r="A39" s="27"/>
      <c r="B39" s="7"/>
      <c r="C39" s="32" t="s">
        <v>27</v>
      </c>
      <c r="D39" s="33"/>
      <c r="E39" s="33"/>
      <c r="F39" s="34"/>
    </row>
    <row r="40" spans="1:6" ht="47.8" thickBot="1" x14ac:dyDescent="0.35">
      <c r="A40" s="15" t="s">
        <v>29</v>
      </c>
      <c r="B40" s="16">
        <v>1</v>
      </c>
      <c r="C40" s="30" t="s">
        <v>11</v>
      </c>
      <c r="D40" s="30" t="s">
        <v>12</v>
      </c>
      <c r="E40" s="30" t="s">
        <v>13</v>
      </c>
      <c r="F40" s="30" t="s">
        <v>14</v>
      </c>
    </row>
    <row r="41" spans="1:6" ht="15.75" thickBot="1" x14ac:dyDescent="0.35">
      <c r="A41" s="28" t="s">
        <v>19</v>
      </c>
      <c r="B41" s="23" t="s">
        <v>20</v>
      </c>
      <c r="C41" s="31">
        <v>1.2</v>
      </c>
      <c r="D41" s="31">
        <v>1.1000000000000001</v>
      </c>
      <c r="E41" s="31">
        <v>1</v>
      </c>
      <c r="F41" s="31">
        <v>0.9</v>
      </c>
    </row>
    <row r="42" spans="1:6" ht="15.75" thickBot="1" x14ac:dyDescent="0.35">
      <c r="A42" s="29" t="s">
        <v>21</v>
      </c>
      <c r="B42" s="11">
        <v>1.25</v>
      </c>
      <c r="C42" s="22">
        <f t="shared" ref="C42:F47" si="6">+$B$1*$B42*C$5*$B$40</f>
        <v>2100000</v>
      </c>
      <c r="D42" s="19">
        <f t="shared" si="6"/>
        <v>1925000.0000000002</v>
      </c>
      <c r="E42" s="19">
        <f t="shared" si="6"/>
        <v>1750000</v>
      </c>
      <c r="F42" s="19">
        <f t="shared" si="6"/>
        <v>1575000</v>
      </c>
    </row>
    <row r="43" spans="1:6" ht="15.75" thickBot="1" x14ac:dyDescent="0.35">
      <c r="A43" s="29" t="s">
        <v>34</v>
      </c>
      <c r="B43" s="11">
        <v>1.1000000000000001</v>
      </c>
      <c r="C43" s="19">
        <f t="shared" si="6"/>
        <v>1848000.0000000002</v>
      </c>
      <c r="D43" s="19">
        <f t="shared" si="6"/>
        <v>1694000.0000000005</v>
      </c>
      <c r="E43" s="19">
        <f t="shared" si="6"/>
        <v>1540000.0000000002</v>
      </c>
      <c r="F43" s="19">
        <f t="shared" si="6"/>
        <v>1386000.0000000002</v>
      </c>
    </row>
    <row r="44" spans="1:6" ht="15.75" thickBot="1" x14ac:dyDescent="0.35">
      <c r="A44" s="29" t="s">
        <v>35</v>
      </c>
      <c r="B44" s="11">
        <v>1</v>
      </c>
      <c r="C44" s="19">
        <f t="shared" si="6"/>
        <v>1680000</v>
      </c>
      <c r="D44" s="19">
        <f t="shared" si="6"/>
        <v>1540000.0000000002</v>
      </c>
      <c r="E44" s="19">
        <f t="shared" si="6"/>
        <v>1400000</v>
      </c>
      <c r="F44" s="19">
        <f t="shared" si="6"/>
        <v>1260000</v>
      </c>
    </row>
    <row r="45" spans="1:6" ht="15.75" thickBot="1" x14ac:dyDescent="0.35">
      <c r="A45" s="29" t="s">
        <v>36</v>
      </c>
      <c r="B45" s="11">
        <v>0.8</v>
      </c>
      <c r="C45" s="19">
        <f t="shared" si="6"/>
        <v>1344000</v>
      </c>
      <c r="D45" s="19">
        <f t="shared" si="6"/>
        <v>1232000</v>
      </c>
      <c r="E45" s="19">
        <f t="shared" si="6"/>
        <v>1120000</v>
      </c>
      <c r="F45" s="19">
        <f t="shared" si="6"/>
        <v>1008000</v>
      </c>
    </row>
    <row r="46" spans="1:6" ht="15.75" thickBot="1" x14ac:dyDescent="0.35">
      <c r="A46" s="29" t="s">
        <v>37</v>
      </c>
      <c r="B46" s="11">
        <v>0.75</v>
      </c>
      <c r="C46" s="19">
        <f t="shared" si="6"/>
        <v>1260000</v>
      </c>
      <c r="D46" s="19">
        <f t="shared" si="6"/>
        <v>1155000</v>
      </c>
      <c r="E46" s="19">
        <f t="shared" si="6"/>
        <v>1050000</v>
      </c>
      <c r="F46" s="19">
        <f t="shared" si="6"/>
        <v>945000</v>
      </c>
    </row>
    <row r="47" spans="1:6" ht="15.75" thickBot="1" x14ac:dyDescent="0.35">
      <c r="A47" s="29" t="s">
        <v>38</v>
      </c>
      <c r="B47" s="11">
        <v>0.6</v>
      </c>
      <c r="C47" s="19">
        <f t="shared" si="6"/>
        <v>1008000</v>
      </c>
      <c r="D47" s="19">
        <f t="shared" si="6"/>
        <v>924000.00000000012</v>
      </c>
      <c r="E47" s="19">
        <f t="shared" si="6"/>
        <v>840000</v>
      </c>
      <c r="F47" s="19">
        <f t="shared" si="6"/>
        <v>756000</v>
      </c>
    </row>
    <row r="48" spans="1:6" ht="24.25" thickBot="1" x14ac:dyDescent="0.35">
      <c r="A48" s="29" t="s">
        <v>30</v>
      </c>
      <c r="B48" s="11">
        <v>0.75</v>
      </c>
      <c r="C48" s="19">
        <f t="shared" ref="C48:F49" si="7">+$B$1*$B48*C$5*$B$40</f>
        <v>1260000</v>
      </c>
      <c r="D48" s="19">
        <f t="shared" si="7"/>
        <v>1155000</v>
      </c>
      <c r="E48" s="19">
        <f t="shared" si="7"/>
        <v>1050000</v>
      </c>
      <c r="F48" s="19">
        <f t="shared" si="7"/>
        <v>945000</v>
      </c>
    </row>
    <row r="49" spans="1:6" ht="15.75" thickBot="1" x14ac:dyDescent="0.35">
      <c r="A49" s="29" t="s">
        <v>31</v>
      </c>
      <c r="B49" s="11">
        <v>0.5</v>
      </c>
      <c r="C49" s="19">
        <f t="shared" si="7"/>
        <v>840000</v>
      </c>
      <c r="D49" s="19">
        <f t="shared" si="7"/>
        <v>770000.00000000012</v>
      </c>
      <c r="E49" s="19">
        <f t="shared" si="7"/>
        <v>700000</v>
      </c>
      <c r="F49" s="19">
        <f t="shared" si="7"/>
        <v>630000</v>
      </c>
    </row>
    <row r="50" spans="1:6" ht="15.75" thickBot="1" x14ac:dyDescent="0.35">
      <c r="C50" s="20"/>
      <c r="D50" s="20"/>
      <c r="E50" s="20"/>
      <c r="F50" s="20"/>
    </row>
    <row r="51" spans="1:6" ht="15.75" thickBot="1" x14ac:dyDescent="0.35">
      <c r="A51" s="27"/>
      <c r="B51" s="7"/>
      <c r="C51" s="32" t="s">
        <v>27</v>
      </c>
      <c r="D51" s="33"/>
      <c r="E51" s="33"/>
      <c r="F51" s="34"/>
    </row>
    <row r="52" spans="1:6" ht="15.75" thickBot="1" x14ac:dyDescent="0.35">
      <c r="A52" s="15" t="s">
        <v>32</v>
      </c>
      <c r="B52" s="16">
        <v>1</v>
      </c>
      <c r="C52" s="30" t="s">
        <v>11</v>
      </c>
      <c r="D52" s="30" t="s">
        <v>12</v>
      </c>
      <c r="E52" s="30" t="s">
        <v>13</v>
      </c>
      <c r="F52" s="30" t="s">
        <v>14</v>
      </c>
    </row>
    <row r="53" spans="1:6" ht="15.75" thickBot="1" x14ac:dyDescent="0.35">
      <c r="A53" s="28" t="s">
        <v>19</v>
      </c>
      <c r="B53" s="23" t="s">
        <v>20</v>
      </c>
      <c r="C53" s="31">
        <v>1.2</v>
      </c>
      <c r="D53" s="31">
        <v>1.1000000000000001</v>
      </c>
      <c r="E53" s="31">
        <v>1</v>
      </c>
      <c r="F53" s="31">
        <v>0.9</v>
      </c>
    </row>
    <row r="54" spans="1:6" ht="15.75" thickBot="1" x14ac:dyDescent="0.35">
      <c r="A54" s="29" t="s">
        <v>21</v>
      </c>
      <c r="B54" s="11">
        <v>1.25</v>
      </c>
      <c r="C54" s="22">
        <f>+$B$1*$B54*C$5*$B$28</f>
        <v>2100000</v>
      </c>
      <c r="D54" s="19">
        <f t="shared" ref="D54:F54" si="8">+$B$1*$B54*D$5*$B$28</f>
        <v>1925000.0000000002</v>
      </c>
      <c r="E54" s="19">
        <f t="shared" si="8"/>
        <v>1750000</v>
      </c>
      <c r="F54" s="19">
        <f t="shared" si="8"/>
        <v>1575000</v>
      </c>
    </row>
    <row r="55" spans="1:6" ht="15.75" thickBot="1" x14ac:dyDescent="0.35">
      <c r="A55" s="29" t="s">
        <v>34</v>
      </c>
      <c r="B55" s="11">
        <v>1.1000000000000001</v>
      </c>
      <c r="C55" s="19">
        <f t="shared" ref="C55:F61" si="9">+$B$1*$B55*C$5*$B$28</f>
        <v>1848000.0000000002</v>
      </c>
      <c r="D55" s="19">
        <f t="shared" si="9"/>
        <v>1694000.0000000005</v>
      </c>
      <c r="E55" s="19">
        <f t="shared" si="9"/>
        <v>1540000.0000000002</v>
      </c>
      <c r="F55" s="19">
        <f t="shared" si="9"/>
        <v>1386000.0000000002</v>
      </c>
    </row>
    <row r="56" spans="1:6" ht="15.75" thickBot="1" x14ac:dyDescent="0.35">
      <c r="A56" s="29" t="s">
        <v>35</v>
      </c>
      <c r="B56" s="11">
        <v>1</v>
      </c>
      <c r="C56" s="19">
        <f t="shared" si="9"/>
        <v>1680000</v>
      </c>
      <c r="D56" s="19">
        <f t="shared" si="9"/>
        <v>1540000.0000000002</v>
      </c>
      <c r="E56" s="19">
        <f t="shared" si="9"/>
        <v>1400000</v>
      </c>
      <c r="F56" s="19">
        <f t="shared" si="9"/>
        <v>1260000</v>
      </c>
    </row>
    <row r="57" spans="1:6" ht="15.75" thickBot="1" x14ac:dyDescent="0.35">
      <c r="A57" s="29" t="s">
        <v>36</v>
      </c>
      <c r="B57" s="11">
        <v>0.8</v>
      </c>
      <c r="C57" s="19">
        <f t="shared" si="9"/>
        <v>1344000</v>
      </c>
      <c r="D57" s="19">
        <f t="shared" si="9"/>
        <v>1232000</v>
      </c>
      <c r="E57" s="19">
        <f t="shared" si="9"/>
        <v>1120000</v>
      </c>
      <c r="F57" s="19">
        <f t="shared" si="9"/>
        <v>1008000</v>
      </c>
    </row>
    <row r="58" spans="1:6" ht="15.75" thickBot="1" x14ac:dyDescent="0.35">
      <c r="A58" s="29" t="s">
        <v>37</v>
      </c>
      <c r="B58" s="11">
        <v>0.75</v>
      </c>
      <c r="C58" s="19">
        <f t="shared" si="9"/>
        <v>1260000</v>
      </c>
      <c r="D58" s="19">
        <f t="shared" si="9"/>
        <v>1155000</v>
      </c>
      <c r="E58" s="19">
        <f t="shared" si="9"/>
        <v>1050000</v>
      </c>
      <c r="F58" s="19">
        <f t="shared" si="9"/>
        <v>945000</v>
      </c>
    </row>
    <row r="59" spans="1:6" ht="15.75" thickBot="1" x14ac:dyDescent="0.35">
      <c r="A59" s="29" t="s">
        <v>38</v>
      </c>
      <c r="B59" s="11">
        <v>0.6</v>
      </c>
      <c r="C59" s="19">
        <f t="shared" si="9"/>
        <v>1008000</v>
      </c>
      <c r="D59" s="19">
        <f t="shared" si="9"/>
        <v>924000.00000000012</v>
      </c>
      <c r="E59" s="19">
        <f t="shared" si="9"/>
        <v>840000</v>
      </c>
      <c r="F59" s="19">
        <f t="shared" si="9"/>
        <v>756000</v>
      </c>
    </row>
    <row r="60" spans="1:6" ht="24.25" thickBot="1" x14ac:dyDescent="0.35">
      <c r="A60" s="29" t="s">
        <v>30</v>
      </c>
      <c r="B60" s="11">
        <v>0.75</v>
      </c>
      <c r="C60" s="19">
        <f t="shared" si="9"/>
        <v>1260000</v>
      </c>
      <c r="D60" s="19">
        <f t="shared" si="9"/>
        <v>1155000</v>
      </c>
      <c r="E60" s="19">
        <f t="shared" si="9"/>
        <v>1050000</v>
      </c>
      <c r="F60" s="19">
        <f t="shared" si="9"/>
        <v>945000</v>
      </c>
    </row>
    <row r="61" spans="1:6" ht="15.75" thickBot="1" x14ac:dyDescent="0.35">
      <c r="A61" s="29" t="s">
        <v>31</v>
      </c>
      <c r="B61" s="11">
        <v>0.5</v>
      </c>
      <c r="C61" s="19">
        <f t="shared" si="9"/>
        <v>840000</v>
      </c>
      <c r="D61" s="19">
        <f t="shared" si="9"/>
        <v>770000.00000000012</v>
      </c>
      <c r="E61" s="19">
        <f t="shared" si="9"/>
        <v>700000</v>
      </c>
      <c r="F61" s="19">
        <f t="shared" si="9"/>
        <v>630000</v>
      </c>
    </row>
    <row r="62" spans="1:6" ht="15.75" thickBot="1" x14ac:dyDescent="0.35"/>
    <row r="63" spans="1:6" ht="15.75" thickBot="1" x14ac:dyDescent="0.35">
      <c r="A63" s="27"/>
      <c r="B63" s="7"/>
      <c r="C63" s="32" t="s">
        <v>27</v>
      </c>
      <c r="D63" s="33"/>
      <c r="E63" s="33"/>
      <c r="F63" s="34"/>
    </row>
    <row r="64" spans="1:6" ht="15.75" thickBot="1" x14ac:dyDescent="0.35">
      <c r="A64" s="15" t="s">
        <v>33</v>
      </c>
      <c r="B64" s="16">
        <v>0.9</v>
      </c>
      <c r="C64" s="30" t="s">
        <v>11</v>
      </c>
      <c r="D64" s="30" t="s">
        <v>12</v>
      </c>
      <c r="E64" s="30" t="s">
        <v>13</v>
      </c>
      <c r="F64" s="30" t="s">
        <v>14</v>
      </c>
    </row>
    <row r="65" spans="1:6" ht="15.75" thickBot="1" x14ac:dyDescent="0.35">
      <c r="A65" s="28" t="s">
        <v>19</v>
      </c>
      <c r="B65" s="23" t="s">
        <v>20</v>
      </c>
      <c r="C65" s="31">
        <v>1.2</v>
      </c>
      <c r="D65" s="31">
        <v>1.1000000000000001</v>
      </c>
      <c r="E65" s="31">
        <v>1</v>
      </c>
      <c r="F65" s="31">
        <v>0.9</v>
      </c>
    </row>
    <row r="66" spans="1:6" ht="15.75" thickBot="1" x14ac:dyDescent="0.35">
      <c r="A66" s="29" t="s">
        <v>21</v>
      </c>
      <c r="B66" s="11">
        <v>1.25</v>
      </c>
      <c r="C66" s="22">
        <f t="shared" ref="C66:F73" si="10">+$B$1*$B66*C$5*$B$64</f>
        <v>1890000</v>
      </c>
      <c r="D66" s="19">
        <f t="shared" si="10"/>
        <v>1732500.0000000002</v>
      </c>
      <c r="E66" s="19">
        <f t="shared" si="10"/>
        <v>1575000</v>
      </c>
      <c r="F66" s="19">
        <f t="shared" si="10"/>
        <v>1417500</v>
      </c>
    </row>
    <row r="67" spans="1:6" ht="15.75" thickBot="1" x14ac:dyDescent="0.35">
      <c r="A67" s="29" t="s">
        <v>34</v>
      </c>
      <c r="B67" s="11">
        <v>1.1000000000000001</v>
      </c>
      <c r="C67" s="19">
        <f t="shared" si="10"/>
        <v>1663200.0000000002</v>
      </c>
      <c r="D67" s="19">
        <f t="shared" si="10"/>
        <v>1524600.0000000005</v>
      </c>
      <c r="E67" s="19">
        <f t="shared" si="10"/>
        <v>1386000.0000000002</v>
      </c>
      <c r="F67" s="19">
        <f t="shared" si="10"/>
        <v>1247400.0000000002</v>
      </c>
    </row>
    <row r="68" spans="1:6" ht="15.75" thickBot="1" x14ac:dyDescent="0.35">
      <c r="A68" s="29" t="s">
        <v>35</v>
      </c>
      <c r="B68" s="11">
        <v>1</v>
      </c>
      <c r="C68" s="19">
        <f t="shared" si="10"/>
        <v>1512000</v>
      </c>
      <c r="D68" s="19">
        <f t="shared" si="10"/>
        <v>1386000.0000000002</v>
      </c>
      <c r="E68" s="19">
        <f t="shared" si="10"/>
        <v>1260000</v>
      </c>
      <c r="F68" s="19">
        <f t="shared" si="10"/>
        <v>1134000</v>
      </c>
    </row>
    <row r="69" spans="1:6" ht="15.75" thickBot="1" x14ac:dyDescent="0.35">
      <c r="A69" s="29" t="s">
        <v>36</v>
      </c>
      <c r="B69" s="11">
        <v>0.8</v>
      </c>
      <c r="C69" s="19">
        <f t="shared" si="10"/>
        <v>1209600</v>
      </c>
      <c r="D69" s="19">
        <f t="shared" si="10"/>
        <v>1108800</v>
      </c>
      <c r="E69" s="19">
        <f t="shared" si="10"/>
        <v>1008000</v>
      </c>
      <c r="F69" s="19">
        <f t="shared" si="10"/>
        <v>907200</v>
      </c>
    </row>
    <row r="70" spans="1:6" ht="15.75" thickBot="1" x14ac:dyDescent="0.35">
      <c r="A70" s="29" t="s">
        <v>37</v>
      </c>
      <c r="B70" s="11">
        <v>0.75</v>
      </c>
      <c r="C70" s="19">
        <f t="shared" si="10"/>
        <v>1134000</v>
      </c>
      <c r="D70" s="19">
        <f t="shared" si="10"/>
        <v>1039500</v>
      </c>
      <c r="E70" s="19">
        <f t="shared" si="10"/>
        <v>945000</v>
      </c>
      <c r="F70" s="19">
        <f t="shared" si="10"/>
        <v>850500</v>
      </c>
    </row>
    <row r="71" spans="1:6" ht="15.75" thickBot="1" x14ac:dyDescent="0.35">
      <c r="A71" s="29" t="s">
        <v>38</v>
      </c>
      <c r="B71" s="11">
        <v>0.6</v>
      </c>
      <c r="C71" s="19">
        <f t="shared" si="10"/>
        <v>907200</v>
      </c>
      <c r="D71" s="19">
        <f t="shared" si="10"/>
        <v>831600.00000000012</v>
      </c>
      <c r="E71" s="19">
        <f t="shared" si="10"/>
        <v>756000</v>
      </c>
      <c r="F71" s="19">
        <f t="shared" si="10"/>
        <v>680400</v>
      </c>
    </row>
    <row r="72" spans="1:6" ht="24.25" thickBot="1" x14ac:dyDescent="0.35">
      <c r="A72" s="29" t="s">
        <v>30</v>
      </c>
      <c r="B72" s="11">
        <v>0.75</v>
      </c>
      <c r="C72" s="19">
        <f t="shared" si="10"/>
        <v>1134000</v>
      </c>
      <c r="D72" s="19">
        <f t="shared" si="10"/>
        <v>1039500</v>
      </c>
      <c r="E72" s="19">
        <f t="shared" si="10"/>
        <v>945000</v>
      </c>
      <c r="F72" s="19">
        <f t="shared" si="10"/>
        <v>850500</v>
      </c>
    </row>
    <row r="73" spans="1:6" ht="15.75" thickBot="1" x14ac:dyDescent="0.35">
      <c r="A73" s="29" t="s">
        <v>31</v>
      </c>
      <c r="B73" s="11">
        <v>0.5</v>
      </c>
      <c r="C73" s="19">
        <f t="shared" si="10"/>
        <v>756000</v>
      </c>
      <c r="D73" s="19">
        <f t="shared" si="10"/>
        <v>693000.00000000012</v>
      </c>
      <c r="E73" s="19">
        <f t="shared" si="10"/>
        <v>630000</v>
      </c>
      <c r="F73" s="19">
        <f t="shared" si="10"/>
        <v>567000</v>
      </c>
    </row>
    <row r="76" spans="1:6" x14ac:dyDescent="0.3">
      <c r="C76" s="26"/>
    </row>
  </sheetData>
  <mergeCells count="7">
    <mergeCell ref="C63:F63"/>
    <mergeCell ref="C2:F2"/>
    <mergeCell ref="C3:F3"/>
    <mergeCell ref="C15:F15"/>
    <mergeCell ref="C27:F27"/>
    <mergeCell ref="C39:F39"/>
    <mergeCell ref="C51:F5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Alapadatok</vt:lpstr>
      <vt:lpstr>Kalkulálótábla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zoldializ</dc:creator>
  <cp:lastModifiedBy>Renge Orsolya</cp:lastModifiedBy>
  <cp:lastPrinted>2024-09-05T08:19:34Z</cp:lastPrinted>
  <dcterms:created xsi:type="dcterms:W3CDTF">2022-01-22T14:29:20Z</dcterms:created>
  <dcterms:modified xsi:type="dcterms:W3CDTF">2026-08-05T08:16:18Z</dcterms:modified>
</cp:coreProperties>
</file>